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F90CAFF6-A830-45D0-BAA5-80E63F102185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79021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B61" i="3" s="1"/>
  <c r="C33" i="3"/>
  <c r="C45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<sst xmlns="http://schemas.openxmlformats.org/spreadsheetml/2006/main" count="92" uniqueCount="58">
  <si>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</si>
  <si>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</si>
  <si>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</si>
  <si>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</si>
  <si>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</si>
  <si>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</si>
  <si>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</si>
  <si>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</si>
  <si>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</si>
  <si>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</si>
  <si>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</si>
  <si>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</si>
  <si>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</si>
  <si>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</si>
  <si>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</si>
  <si>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</si>
  <si>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</si>
  <si>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</si>
  <si>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</si>
  <si>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</si>
  <si>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</si>
  <si>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</si>
  <si>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</si>
  <si>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</si>
  <si>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</si>
  <si>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</si>
  <si>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</si>
  <si>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</si>
  <si>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</si>
  <si>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</si>
  <si>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</si>
  <si>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</si>
  <si>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</si>
  <si>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</si>
  <si>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</si>
  <si>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</si>
  <si>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</si>
  <si>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</si>
  <si>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</si>
  <si>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</si>
  <si>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</si>
  <si>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</si>
  <si>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</si>
  <si>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</si>
  <si>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</si>
  <si>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</si>
  <si>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</si>
  <si>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</si>
  <si>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</si>
  <si>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</si>
  <si>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</si>
  <si>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</si>
  <si>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</si>
  <si>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</si>
  <si>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</si>
  <si>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</si>
  <si>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</si>
  <si>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del Municipio de Salamanca, Guanajuato.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</si>
</sst>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41" zoomScaleNormal="100" workbookViewId="0">
      <selection activeCell="B63" sqref="B6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11779682.859999999</v>
      </c>
      <c r="C4" s="7">
        <f>SUM(C5:C14)</f>
        <v>50109904.260000005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56.63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1175152.72</v>
      </c>
      <c r="C11" s="9">
        <v>4181069.13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10289963.93</v>
      </c>
      <c r="C13" s="9">
        <v>44712352.600000001</v>
      </c>
      <c r="D13" s="17">
        <v>900000</v>
      </c>
    </row>
    <row r="14" spans="1:22" ht="11.25" customHeight="1" x14ac:dyDescent="0.2">
      <c r="A14" s="8" t="s">
        <v>6</v>
      </c>
      <c r="B14" s="9">
        <v>314509.58</v>
      </c>
      <c r="C14" s="9">
        <v>1216482.53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9442848.4499999993</v>
      </c>
      <c r="C16" s="7">
        <f>SUM(C17:C32)</f>
        <v>46216574.75</v>
      </c>
      <c r="D16" s="16" t="s">
        <v>39</v>
      </c>
    </row>
    <row r="17" spans="1:4" ht="11.25" customHeight="1" x14ac:dyDescent="0.2">
      <c r="A17" s="8" t="s">
        <v>8</v>
      </c>
      <c r="B17" s="9">
        <v>8149503.3099999996</v>
      </c>
      <c r="C17" s="9">
        <v>36715158.740000002</v>
      </c>
      <c r="D17" s="17">
        <v>1000</v>
      </c>
    </row>
    <row r="18" spans="1:4" ht="11.25" customHeight="1" x14ac:dyDescent="0.2">
      <c r="A18" s="8" t="s">
        <v>9</v>
      </c>
      <c r="B18" s="9">
        <v>427688.39</v>
      </c>
      <c r="C18" s="9">
        <v>1912344.72</v>
      </c>
      <c r="D18" s="17">
        <v>2000</v>
      </c>
    </row>
    <row r="19" spans="1:4" ht="11.25" customHeight="1" x14ac:dyDescent="0.2">
      <c r="A19" s="8" t="s">
        <v>10</v>
      </c>
      <c r="B19" s="9">
        <v>579052.82999999996</v>
      </c>
      <c r="C19" s="9">
        <v>2090573.65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286603.92</v>
      </c>
      <c r="C23" s="9">
        <v>5498497.6399999997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2336834.41</v>
      </c>
      <c r="C33" s="7">
        <f>C4-C16</f>
        <v>3893329.5100000054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21792.53</v>
      </c>
      <c r="C41" s="7">
        <f>SUM(C42:C44)</f>
        <v>899362.42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21792.53</v>
      </c>
      <c r="C43" s="9">
        <v>899362.42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-21792.53</v>
      </c>
      <c r="C45" s="7">
        <f>C36-C41</f>
        <v>-899362.42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1427602.35</v>
      </c>
      <c r="C54" s="7">
        <f>SUM(C55+C58)</f>
        <v>5693674.7699999996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1427602.35</v>
      </c>
      <c r="C58" s="9">
        <v>5693674.7699999996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-1427602.35</v>
      </c>
      <c r="C59" s="7">
        <f>C48-C54</f>
        <v>-5693674.7699999996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887439.53</v>
      </c>
      <c r="C61" s="7">
        <f>C59+C45+C33</f>
        <v>-2699707.6799999941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3002492.1</v>
      </c>
      <c r="C63" s="7">
        <v>5702199.7800000003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3889931.63</v>
      </c>
      <c r="C65" s="7">
        <v>3002492.1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2022-04-25T17:15:16Z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